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9" i="1"/>
  <c r="J9"/>
  <c r="L8"/>
  <c r="J8"/>
  <c r="L7"/>
  <c r="J7"/>
  <c r="L6"/>
  <c r="J6"/>
  <c r="L5"/>
  <c r="J5"/>
  <c r="L4"/>
  <c r="J4"/>
  <c r="L3"/>
</calcChain>
</file>

<file path=xl/sharedStrings.xml><?xml version="1.0" encoding="utf-8"?>
<sst xmlns="http://schemas.openxmlformats.org/spreadsheetml/2006/main" count="115" uniqueCount="54">
  <si>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</si>
  <si>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</si>
  <si>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</si>
  <si>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</si>
  <si>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</si>
  <si>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</si>
  <si>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</si>
  <si>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</si>
  <si>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</si>
  <si>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</si>
  <si>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</si>
  <si>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</si>
  <si>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</si>
  <si>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</si>
  <si>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</si>
  <si>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</si>
  <si>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</si>
  <si>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</si>
  <si>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</si>
  <si>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</si>
  <si>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.15CT</t>
  </si>
  <si>
    <t>10KYG</t>
  </si>
  <si>
    <t>1.2g</t>
  </si>
  <si>
    <t>BAGUETTE</t>
  </si>
  <si>
    <t>GND</t>
  </si>
  <si>
    <t>CHANNEL</t>
  </si>
  <si>
    <t>BW=0.09'' 2.42MM</t>
  </si>
  <si>
    <t>2.1g</t>
  </si>
  <si>
    <t>10KWG</t>
  </si>
  <si>
    <t>ROUND</t>
  </si>
  <si>
    <t>PRONG</t>
  </si>
  <si>
    <t>cost</t>
  </si>
  <si>
    <t>BW=0.19'' 4.91MM</t>
  </si>
  <si>
    <t>R5502</t>
  </si>
  <si>
    <t>R063398</t>
  </si>
  <si>
    <t>2.6g</t>
  </si>
  <si>
    <t>.08CT</t>
  </si>
  <si>
    <t>BW=0.31'' 8MM</t>
  </si>
  <si>
    <t>R5500</t>
  </si>
  <si>
    <t>R062995</t>
  </si>
  <si>
    <t>2.4g</t>
  </si>
  <si>
    <t>.14CT</t>
  </si>
  <si>
    <t>BW=0.32'' 8.34MM</t>
  </si>
  <si>
    <t>3.9g</t>
  </si>
  <si>
    <t>BW=0.37'' 9.43MM</t>
  </si>
  <si>
    <t>6.4g</t>
  </si>
  <si>
    <t>.25CT</t>
  </si>
  <si>
    <t>BW=0.45'' 11.46MM</t>
  </si>
  <si>
    <t>3.8g</t>
  </si>
  <si>
    <t>.12CT</t>
  </si>
  <si>
    <t>BW=0.35'' 8.96MM</t>
  </si>
  <si>
    <t>3.3g</t>
  </si>
  <si>
    <t>.11CT</t>
  </si>
  <si>
    <t>BW=0.34'' 8.80MM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</si>
</sst>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A10" sqref="A10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2" width="15" style="38" customWidth="1"/>
    <col min="13" max="13" width="21" style="38" customWidth="1"/>
    <col min="14" max="14" width="25" style="38" customWidth="1"/>
    <col min="15" max="15" width="17.42578125" style="28" bestFit="1" customWidth="1"/>
  </cols>
  <sheetData>
    <row r="1" spans="1:15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12</v>
      </c>
      <c r="N1" s="39" t="s">
        <v>13</v>
      </c>
      <c r="O1" s="43" t="s">
        <v>14</v>
      </c>
    </row>
    <row r="2" spans="1:15" ht="19.5" customHeight="1" thickTop="1">
      <c r="A2" s="47">
        <v>1</v>
      </c>
      <c r="B2" s="25">
        <v>1</v>
      </c>
      <c r="C2" s="3">
        <v>7617</v>
      </c>
      <c r="D2" s="30"/>
      <c r="E2" s="30" t="s">
        <v>22</v>
      </c>
      <c r="F2" s="3" t="s">
        <v>21</v>
      </c>
      <c r="G2" s="30" t="s">
        <v>20</v>
      </c>
      <c r="H2" s="30" t="s">
        <v>23</v>
      </c>
      <c r="I2" s="30" t="s">
        <v>25</v>
      </c>
      <c r="J2" s="35">
        <v>94</v>
      </c>
      <c r="K2" s="40" t="s">
        <v>24</v>
      </c>
      <c r="L2" s="40">
        <v>350</v>
      </c>
      <c r="M2" s="40" t="s">
        <v>26</v>
      </c>
      <c r="N2" s="40"/>
      <c r="O2" s="44"/>
    </row>
    <row r="3" spans="1:15" ht="15" customHeight="1">
      <c r="A3" s="48">
        <v>2</v>
      </c>
      <c r="B3" s="26"/>
      <c r="C3" s="2"/>
      <c r="D3" s="31"/>
      <c r="E3" s="31" t="s">
        <v>27</v>
      </c>
      <c r="F3" s="2" t="s">
        <v>28</v>
      </c>
      <c r="G3" s="31" t="s">
        <v>20</v>
      </c>
      <c r="H3" s="31" t="s">
        <v>29</v>
      </c>
      <c r="I3" s="31" t="s">
        <v>30</v>
      </c>
      <c r="J3" s="36">
        <v>120</v>
      </c>
      <c r="K3" s="41" t="s">
        <v>31</v>
      </c>
      <c r="L3" s="41">
        <f>141*5</f>
        <v>705</v>
      </c>
      <c r="M3" s="41" t="s">
        <v>32</v>
      </c>
      <c r="N3" s="41"/>
      <c r="O3" s="45"/>
    </row>
    <row r="4" spans="1:15" ht="15" customHeight="1">
      <c r="A4" s="48">
        <v>3</v>
      </c>
      <c r="B4" s="26">
        <v>9</v>
      </c>
      <c r="C4" s="2" t="s">
        <v>33</v>
      </c>
      <c r="D4" s="31" t="s">
        <v>34</v>
      </c>
      <c r="E4" s="31" t="s">
        <v>35</v>
      </c>
      <c r="F4" s="2" t="s">
        <v>28</v>
      </c>
      <c r="G4" s="31" t="s">
        <v>36</v>
      </c>
      <c r="H4" s="31" t="s">
        <v>29</v>
      </c>
      <c r="I4" s="31" t="s">
        <v>30</v>
      </c>
      <c r="J4" s="36">
        <f>100*0.9</f>
        <v>90</v>
      </c>
      <c r="K4" s="41" t="s">
        <v>31</v>
      </c>
      <c r="L4" s="41">
        <f>106*5</f>
        <v>530</v>
      </c>
      <c r="M4" s="41" t="s">
        <v>37</v>
      </c>
      <c r="N4" s="41"/>
      <c r="O4" s="45"/>
    </row>
    <row r="5" spans="1:15" ht="15" customHeight="1">
      <c r="A5" s="48">
        <v>4</v>
      </c>
      <c r="B5" s="26">
        <v>9</v>
      </c>
      <c r="C5" s="2" t="s">
        <v>38</v>
      </c>
      <c r="D5" s="31" t="s">
        <v>39</v>
      </c>
      <c r="E5" s="31" t="s">
        <v>40</v>
      </c>
      <c r="F5" s="2" t="s">
        <v>28</v>
      </c>
      <c r="G5" s="31" t="s">
        <v>41</v>
      </c>
      <c r="H5" s="31" t="s">
        <v>29</v>
      </c>
      <c r="I5" s="31" t="s">
        <v>30</v>
      </c>
      <c r="J5" s="36">
        <f>110*0.9</f>
        <v>99</v>
      </c>
      <c r="K5" s="41" t="s">
        <v>31</v>
      </c>
      <c r="L5" s="41">
        <f>116*5</f>
        <v>580</v>
      </c>
      <c r="M5" s="41" t="s">
        <v>42</v>
      </c>
      <c r="N5" s="41"/>
      <c r="O5" s="45"/>
    </row>
    <row r="6" spans="1:15" ht="15" customHeight="1">
      <c r="A6" s="48">
        <v>5</v>
      </c>
      <c r="B6" s="26">
        <v>7</v>
      </c>
      <c r="C6" s="2">
        <v>60625</v>
      </c>
      <c r="D6" s="31"/>
      <c r="E6" s="31" t="s">
        <v>43</v>
      </c>
      <c r="F6" s="2" t="s">
        <v>28</v>
      </c>
      <c r="G6" s="31" t="s">
        <v>41</v>
      </c>
      <c r="H6" s="31" t="s">
        <v>29</v>
      </c>
      <c r="I6" s="31" t="s">
        <v>30</v>
      </c>
      <c r="J6" s="36">
        <f>160*0.85</f>
        <v>136</v>
      </c>
      <c r="K6" s="41" t="s">
        <v>31</v>
      </c>
      <c r="L6" s="41">
        <f>160*5</f>
        <v>800</v>
      </c>
      <c r="M6" s="41" t="s">
        <v>44</v>
      </c>
      <c r="N6" s="41"/>
      <c r="O6" s="45"/>
    </row>
    <row r="7" spans="1:15" ht="15" customHeight="1">
      <c r="A7" s="48">
        <v>6</v>
      </c>
      <c r="B7" s="26"/>
      <c r="C7" s="2">
        <v>53623</v>
      </c>
      <c r="D7" s="31"/>
      <c r="E7" s="31" t="s">
        <v>45</v>
      </c>
      <c r="F7" s="2" t="s">
        <v>21</v>
      </c>
      <c r="G7" s="31" t="s">
        <v>46</v>
      </c>
      <c r="H7" s="31" t="s">
        <v>29</v>
      </c>
      <c r="I7" s="31" t="s">
        <v>30</v>
      </c>
      <c r="J7" s="36">
        <f>290*0.85</f>
        <v>246.5</v>
      </c>
      <c r="K7" s="41" t="s">
        <v>31</v>
      </c>
      <c r="L7" s="41">
        <f>290*5</f>
        <v>1450</v>
      </c>
      <c r="M7" s="41" t="s">
        <v>47</v>
      </c>
      <c r="N7" s="41"/>
      <c r="O7" s="45"/>
    </row>
    <row r="8" spans="1:15" ht="15" customHeight="1">
      <c r="A8" s="48">
        <v>7</v>
      </c>
      <c r="B8" s="26">
        <v>7</v>
      </c>
      <c r="C8" s="2">
        <v>59608</v>
      </c>
      <c r="D8" s="31"/>
      <c r="E8" s="31" t="s">
        <v>48</v>
      </c>
      <c r="F8" s="2" t="s">
        <v>21</v>
      </c>
      <c r="G8" s="31" t="s">
        <v>49</v>
      </c>
      <c r="H8" s="31" t="s">
        <v>29</v>
      </c>
      <c r="I8" s="31" t="s">
        <v>30</v>
      </c>
      <c r="J8" s="36">
        <f>150*0.85</f>
        <v>127.5</v>
      </c>
      <c r="K8" s="41" t="s">
        <v>31</v>
      </c>
      <c r="L8" s="41">
        <f>150*5</f>
        <v>750</v>
      </c>
      <c r="M8" s="41" t="s">
        <v>50</v>
      </c>
      <c r="N8" s="41"/>
      <c r="O8" s="45"/>
    </row>
    <row r="9" spans="1:15" ht="15" customHeight="1">
      <c r="A9" s="48">
        <v>8</v>
      </c>
      <c r="B9" s="26">
        <v>7</v>
      </c>
      <c r="C9" s="2">
        <v>59609</v>
      </c>
      <c r="D9" s="31"/>
      <c r="E9" s="31" t="s">
        <v>51</v>
      </c>
      <c r="F9" s="2" t="s">
        <v>28</v>
      </c>
      <c r="G9" s="31" t="s">
        <v>52</v>
      </c>
      <c r="H9" s="31" t="s">
        <v>29</v>
      </c>
      <c r="I9" s="31" t="s">
        <v>30</v>
      </c>
      <c r="J9" s="36">
        <f>140*0.85</f>
        <v>119</v>
      </c>
      <c r="K9" s="41" t="s">
        <v>31</v>
      </c>
      <c r="L9" s="41">
        <f>140*5</f>
        <v>700</v>
      </c>
      <c r="M9" s="41" t="s">
        <v>53</v>
      </c>
      <c r="N9" s="41"/>
      <c r="O9" s="45"/>
    </row>
    <row r="10" spans="1:15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1"/>
      <c r="O10" s="45"/>
    </row>
    <row r="11" spans="1:15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1"/>
      <c r="O11" s="45"/>
    </row>
    <row r="12" spans="1:15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1"/>
      <c r="O12" s="45"/>
    </row>
    <row r="13" spans="1:15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1"/>
      <c r="O13" s="45"/>
    </row>
    <row r="14" spans="1:15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1"/>
      <c r="O14" s="45"/>
    </row>
    <row r="15" spans="1:15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1"/>
      <c r="O15" s="45"/>
    </row>
    <row r="16" spans="1:15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1"/>
      <c r="O16" s="45"/>
    </row>
    <row r="17" spans="1:15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1"/>
      <c r="O17" s="45"/>
    </row>
    <row r="18" spans="1:15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1"/>
      <c r="O18" s="45"/>
    </row>
    <row r="19" spans="1:15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1"/>
      <c r="O19" s="45"/>
    </row>
    <row r="20" spans="1:15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1"/>
      <c r="O20" s="45"/>
    </row>
    <row r="21" spans="1:15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1"/>
      <c r="O21" s="45"/>
    </row>
    <row r="22" spans="1:15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1"/>
      <c r="O22" s="45"/>
    </row>
    <row r="23" spans="1:15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1"/>
      <c r="O23" s="45"/>
    </row>
    <row r="24" spans="1:15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1"/>
      <c r="O24" s="45"/>
    </row>
    <row r="25" spans="1:15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1"/>
      <c r="O25" s="45"/>
    </row>
    <row r="26" spans="1:15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1"/>
      <c r="O26" s="45"/>
    </row>
    <row r="27" spans="1:15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1"/>
      <c r="O27" s="45"/>
    </row>
    <row r="28" spans="1:15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1"/>
      <c r="O28" s="45"/>
    </row>
    <row r="29" spans="1:15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1"/>
      <c r="O29" s="45"/>
    </row>
    <row r="30" spans="1:15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1"/>
      <c r="O30" s="45"/>
    </row>
    <row r="31" spans="1:15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2"/>
      <c r="O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2014-09-19T20:34:47Z</dcterms:modified>
</cp:coreProperties>
</file>